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2" i="1" l="1"/>
  <c r="E43" i="1"/>
  <c r="E44" i="1"/>
  <c r="E45" i="1"/>
  <c r="E46" i="1"/>
  <c r="E47" i="1"/>
  <c r="E48" i="1"/>
  <c r="E49" i="1"/>
  <c r="E50" i="1"/>
  <c r="E51" i="1"/>
  <c r="E52" i="1"/>
  <c r="E53" i="1"/>
  <c r="E54" i="1"/>
  <c r="E41" i="1"/>
  <c r="D54" i="1"/>
  <c r="C54" i="1"/>
  <c r="C37" i="1" l="1"/>
  <c r="D31" i="1" s="1"/>
  <c r="E23" i="1"/>
  <c r="F19" i="1" s="1"/>
  <c r="H9" i="1"/>
  <c r="H10" i="1"/>
  <c r="H11" i="1"/>
  <c r="H12" i="1"/>
  <c r="H13" i="1"/>
  <c r="H8" i="1"/>
  <c r="F9" i="1"/>
  <c r="F10" i="1"/>
  <c r="F11" i="1"/>
  <c r="F12" i="1"/>
  <c r="F13" i="1"/>
  <c r="F8" i="1"/>
  <c r="D9" i="1"/>
  <c r="D10" i="1"/>
  <c r="D11" i="1"/>
  <c r="D12" i="1"/>
  <c r="D13" i="1"/>
  <c r="D8" i="1"/>
  <c r="D34" i="1" l="1"/>
  <c r="D30" i="1"/>
  <c r="D29" i="1"/>
  <c r="D33" i="1"/>
  <c r="F22" i="1"/>
  <c r="F21" i="1"/>
  <c r="D37" i="1"/>
  <c r="F18" i="1"/>
  <c r="F20" i="1"/>
  <c r="D36" i="1"/>
  <c r="D32" i="1"/>
  <c r="F23" i="1"/>
  <c r="D35" i="1"/>
</calcChain>
</file>

<file path=xl/sharedStrings.xml><?xml version="1.0" encoding="utf-8"?>
<sst xmlns="http://schemas.openxmlformats.org/spreadsheetml/2006/main" count="70" uniqueCount="56">
  <si>
    <t>Kết quả khám sàng lọc trường Xuân Phương</t>
  </si>
  <si>
    <t>Thị lực</t>
  </si>
  <si>
    <t>Cận thị</t>
  </si>
  <si>
    <t>Viễn thị</t>
  </si>
  <si>
    <t>Vận nhãn</t>
  </si>
  <si>
    <t>Cận loạn thị</t>
  </si>
  <si>
    <t>Sắc giác</t>
  </si>
  <si>
    <t>Viễn loạn thị</t>
  </si>
  <si>
    <t>Đáy mắt</t>
  </si>
  <si>
    <t>Kết luận</t>
  </si>
  <si>
    <t>Khám lại sau 1 tuần</t>
  </si>
  <si>
    <t xml:space="preserve">Khám lại sau 1 tháng </t>
  </si>
  <si>
    <t xml:space="preserve">Khám lại sau 3 tháng </t>
  </si>
  <si>
    <t>Khám lại sau 6 tháng</t>
  </si>
  <si>
    <t xml:space="preserve">Khám lại sau 12 tháng </t>
  </si>
  <si>
    <t>Không thực hiện</t>
  </si>
  <si>
    <t>Bất đồng khúc xạ</t>
  </si>
  <si>
    <t>Tổng</t>
  </si>
  <si>
    <t>Số hs</t>
  </si>
  <si>
    <t>Tỷ lệ</t>
  </si>
  <si>
    <t>Nội dung</t>
  </si>
  <si>
    <t xml:space="preserve">Đạt (Pass)  </t>
  </si>
  <si>
    <t>Không đạt(Fail)</t>
  </si>
  <si>
    <t>Ghi chú</t>
  </si>
  <si>
    <t>Đạt từ 7/10 trở lên, không đạt 6/10 trở xuống</t>
  </si>
  <si>
    <t>Cover test (Lác/ Lé)</t>
  </si>
  <si>
    <t>Đạt: Bình thường, Không đạt là lác</t>
  </si>
  <si>
    <t>Đạt: Bình thường, Không đạt là hạn chế vận nhãn</t>
  </si>
  <si>
    <t>Đạt: Bình thường, Không đạt là rối loạn sắc giác</t>
  </si>
  <si>
    <t>Đạt: Bình thường, Không đạt là tổn thương đáy mắt</t>
  </si>
  <si>
    <t>Đạt: Bình thường, Không đạt là cần kiểm tra khám chuyên sâu</t>
  </si>
  <si>
    <t>Chính thị (Mắt tốt)</t>
  </si>
  <si>
    <t>Tổng: 490 học sinh, học sinh được khám 472</t>
  </si>
  <si>
    <t>Stt</t>
  </si>
  <si>
    <t>Số HS</t>
  </si>
  <si>
    <t>Kết quả thống kê theo tật khúc xạ</t>
  </si>
  <si>
    <t>Kết quả thống kê theo lịch hẹn khám lại</t>
  </si>
  <si>
    <t>Lịch khám lại</t>
  </si>
  <si>
    <t>HS khám</t>
  </si>
  <si>
    <t>HS vắng</t>
  </si>
  <si>
    <t>6A1</t>
  </si>
  <si>
    <t>Lớp</t>
  </si>
  <si>
    <t>6A2</t>
  </si>
  <si>
    <t>6A3</t>
  </si>
  <si>
    <t>6A4</t>
  </si>
  <si>
    <t>6A5</t>
  </si>
  <si>
    <t>7A1</t>
  </si>
  <si>
    <t>7A2</t>
  </si>
  <si>
    <t>7A3</t>
  </si>
  <si>
    <t>8A1</t>
  </si>
  <si>
    <t>8A2</t>
  </si>
  <si>
    <t>8A3</t>
  </si>
  <si>
    <t>9A1</t>
  </si>
  <si>
    <t>9A2</t>
  </si>
  <si>
    <t>Toàn trường</t>
  </si>
  <si>
    <t>Loạn Thị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</si>
</sst>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163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NumberFormat="1" applyFont="1" applyBorder="1"/>
    <xf numFmtId="0" fontId="5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NumberFormat="1" applyFont="1" applyBorder="1"/>
    <xf numFmtId="9" fontId="4" fillId="0" borderId="1" xfId="3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4" fillId="0" borderId="3" xfId="0" applyFont="1" applyBorder="1" applyAlignment="1">
      <alignment horizontal="center"/>
    </xf>
    <xf numFmtId="0" fontId="5" fillId="0" borderId="1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horizontal="right"/>
    </xf>
    <xf numFmtId="164" fontId="4" fillId="0" borderId="1" xfId="3" applyNumberFormat="1" applyFont="1" applyBorder="1"/>
  </cellXfs>
  <cellStyles count="4">
    <cellStyle name="Normal" xfId="0" builtinId="0"/>
    <cellStyle name="Normal 2" xfId="2"/>
    <cellStyle name="Normal 3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abSelected="1" workbookViewId="0">
      <selection activeCell="F33" sqref="F33"/>
    </sheetView>
  </sheetViews>
  <sheetFormatPr defaultRowHeight="15" x14ac:dyDescent="0.25"/>
  <cols>
    <col min="1" max="1" width="7.28515625" style="1" customWidth="1"/>
    <col min="2" max="2" width="15.5703125" style="1" customWidth="1"/>
    <col min="3" max="6" width="9.140625" style="1"/>
    <col min="7" max="7" width="9.85546875" style="1" customWidth="1"/>
    <col min="8" max="8" width="9.140625" style="1"/>
    <col min="9" max="9" width="23.85546875" style="1" customWidth="1"/>
    <col min="10" max="16384" width="9.140625" style="1"/>
  </cols>
  <sheetData>
    <row r="2" spans="1:11" x14ac:dyDescent="0.25">
      <c r="E2" s="2" t="s">
        <v>0</v>
      </c>
      <c r="F2" s="2"/>
      <c r="G2" s="2"/>
      <c r="H2" s="2"/>
      <c r="I2" s="2"/>
      <c r="J2" s="2"/>
      <c r="K2" s="2"/>
    </row>
    <row r="4" spans="1:11" x14ac:dyDescent="0.25">
      <c r="B4" s="18" t="s">
        <v>32</v>
      </c>
      <c r="C4" s="18"/>
      <c r="H4" s="29"/>
      <c r="I4" s="29"/>
      <c r="J4" s="29"/>
      <c r="K4" s="29"/>
    </row>
    <row r="6" spans="1:11" ht="23.25" customHeight="1" x14ac:dyDescent="0.25">
      <c r="A6" s="19" t="s">
        <v>33</v>
      </c>
      <c r="B6" s="12" t="s">
        <v>20</v>
      </c>
      <c r="C6" s="10" t="s">
        <v>21</v>
      </c>
      <c r="D6" s="10"/>
      <c r="E6" s="10" t="s">
        <v>22</v>
      </c>
      <c r="F6" s="10"/>
      <c r="G6" s="10" t="s">
        <v>15</v>
      </c>
      <c r="H6" s="10"/>
      <c r="I6" s="19" t="s">
        <v>23</v>
      </c>
    </row>
    <row r="7" spans="1:11" ht="19.5" customHeight="1" x14ac:dyDescent="0.25">
      <c r="A7" s="19"/>
      <c r="B7" s="12"/>
      <c r="C7" s="11" t="s">
        <v>18</v>
      </c>
      <c r="D7" s="11" t="s">
        <v>19</v>
      </c>
      <c r="E7" s="11" t="s">
        <v>18</v>
      </c>
      <c r="F7" s="11" t="s">
        <v>19</v>
      </c>
      <c r="G7" s="11" t="s">
        <v>18</v>
      </c>
      <c r="H7" s="11" t="s">
        <v>19</v>
      </c>
      <c r="I7" s="19"/>
    </row>
    <row r="8" spans="1:11" ht="30" x14ac:dyDescent="0.25">
      <c r="A8" s="20">
        <v>1</v>
      </c>
      <c r="B8" s="4" t="s">
        <v>1</v>
      </c>
      <c r="C8" s="4">
        <v>288</v>
      </c>
      <c r="D8" s="5">
        <f>C8/472</f>
        <v>0.61016949152542377</v>
      </c>
      <c r="E8" s="4">
        <v>166</v>
      </c>
      <c r="F8" s="5">
        <f>E8/472</f>
        <v>0.35169491525423729</v>
      </c>
      <c r="G8" s="4">
        <v>18</v>
      </c>
      <c r="H8" s="5">
        <f>G8/472</f>
        <v>3.8135593220338986E-2</v>
      </c>
      <c r="I8" s="16" t="s">
        <v>24</v>
      </c>
    </row>
    <row r="9" spans="1:11" ht="30" x14ac:dyDescent="0.25">
      <c r="A9" s="20">
        <v>2</v>
      </c>
      <c r="B9" s="17" t="s">
        <v>25</v>
      </c>
      <c r="C9" s="4">
        <v>454</v>
      </c>
      <c r="D9" s="5">
        <f t="shared" ref="D9:D13" si="0">C9/472</f>
        <v>0.96186440677966101</v>
      </c>
      <c r="E9" s="4">
        <v>10</v>
      </c>
      <c r="F9" s="5">
        <f t="shared" ref="F9:F13" si="1">E9/472</f>
        <v>2.1186440677966101E-2</v>
      </c>
      <c r="G9" s="4">
        <v>8</v>
      </c>
      <c r="H9" s="5">
        <f t="shared" ref="H9:H13" si="2">G9/472</f>
        <v>1.6949152542372881E-2</v>
      </c>
      <c r="I9" s="16" t="s">
        <v>26</v>
      </c>
    </row>
    <row r="10" spans="1:11" ht="30" x14ac:dyDescent="0.25">
      <c r="A10" s="20">
        <v>3</v>
      </c>
      <c r="B10" s="4" t="s">
        <v>4</v>
      </c>
      <c r="C10" s="4">
        <v>467</v>
      </c>
      <c r="D10" s="5">
        <f t="shared" si="0"/>
        <v>0.98940677966101698</v>
      </c>
      <c r="E10" s="4">
        <v>3</v>
      </c>
      <c r="F10" s="5">
        <f t="shared" si="1"/>
        <v>6.3559322033898309E-3</v>
      </c>
      <c r="G10" s="4">
        <v>2</v>
      </c>
      <c r="H10" s="9">
        <f t="shared" si="2"/>
        <v>4.2372881355932203E-3</v>
      </c>
      <c r="I10" s="16" t="s">
        <v>27</v>
      </c>
    </row>
    <row r="11" spans="1:11" ht="30" x14ac:dyDescent="0.25">
      <c r="A11" s="20">
        <v>4</v>
      </c>
      <c r="B11" s="4" t="s">
        <v>6</v>
      </c>
      <c r="C11" s="4">
        <v>458</v>
      </c>
      <c r="D11" s="5">
        <f t="shared" si="0"/>
        <v>0.97033898305084743</v>
      </c>
      <c r="E11" s="4">
        <v>11</v>
      </c>
      <c r="F11" s="5">
        <f t="shared" si="1"/>
        <v>2.3305084745762712E-2</v>
      </c>
      <c r="G11" s="4">
        <v>3</v>
      </c>
      <c r="H11" s="5">
        <f t="shared" si="2"/>
        <v>6.3559322033898309E-3</v>
      </c>
      <c r="I11" s="16" t="s">
        <v>28</v>
      </c>
    </row>
    <row r="12" spans="1:11" ht="30" x14ac:dyDescent="0.25">
      <c r="A12" s="20">
        <v>5</v>
      </c>
      <c r="B12" s="4" t="s">
        <v>8</v>
      </c>
      <c r="C12" s="4">
        <v>468</v>
      </c>
      <c r="D12" s="5">
        <f t="shared" si="0"/>
        <v>0.99152542372881358</v>
      </c>
      <c r="E12" s="4">
        <v>2</v>
      </c>
      <c r="F12" s="5">
        <f t="shared" si="1"/>
        <v>4.2372881355932203E-3</v>
      </c>
      <c r="G12" s="4">
        <v>2</v>
      </c>
      <c r="H12" s="9">
        <f t="shared" si="2"/>
        <v>4.2372881355932203E-3</v>
      </c>
      <c r="I12" s="16" t="s">
        <v>29</v>
      </c>
    </row>
    <row r="13" spans="1:11" ht="45" x14ac:dyDescent="0.25">
      <c r="A13" s="20">
        <v>6</v>
      </c>
      <c r="B13" s="4" t="s">
        <v>9</v>
      </c>
      <c r="C13" s="4">
        <v>306</v>
      </c>
      <c r="D13" s="5">
        <f t="shared" si="0"/>
        <v>0.64830508474576276</v>
      </c>
      <c r="E13" s="4">
        <v>166</v>
      </c>
      <c r="F13" s="5">
        <f t="shared" si="1"/>
        <v>0.35169491525423729</v>
      </c>
      <c r="G13" s="4">
        <v>0</v>
      </c>
      <c r="H13" s="5">
        <f t="shared" si="2"/>
        <v>0</v>
      </c>
      <c r="I13" s="16" t="s">
        <v>30</v>
      </c>
    </row>
    <row r="16" spans="1:11" ht="18.75" customHeight="1" x14ac:dyDescent="0.25">
      <c r="A16" s="3" t="s">
        <v>36</v>
      </c>
      <c r="B16" s="3"/>
      <c r="C16" s="3"/>
      <c r="D16" s="3"/>
      <c r="E16" s="3"/>
      <c r="F16" s="3"/>
    </row>
    <row r="17" spans="1:6" ht="18.75" customHeight="1" x14ac:dyDescent="0.25">
      <c r="A17" s="14" t="s">
        <v>33</v>
      </c>
      <c r="B17" s="15" t="s">
        <v>37</v>
      </c>
      <c r="C17" s="15"/>
      <c r="D17" s="15"/>
      <c r="E17" s="14" t="s">
        <v>34</v>
      </c>
      <c r="F17" s="14" t="s">
        <v>19</v>
      </c>
    </row>
    <row r="18" spans="1:6" x14ac:dyDescent="0.25">
      <c r="A18" s="20">
        <v>1</v>
      </c>
      <c r="B18" s="8" t="s">
        <v>10</v>
      </c>
      <c r="C18" s="8"/>
      <c r="D18" s="8"/>
      <c r="E18" s="4">
        <v>114</v>
      </c>
      <c r="F18" s="26">
        <f>E18/$E$23</f>
        <v>0.24152542372881355</v>
      </c>
    </row>
    <row r="19" spans="1:6" x14ac:dyDescent="0.25">
      <c r="A19" s="20">
        <v>2</v>
      </c>
      <c r="B19" s="8" t="s">
        <v>11</v>
      </c>
      <c r="C19" s="8"/>
      <c r="D19" s="8"/>
      <c r="E19" s="4">
        <v>1</v>
      </c>
      <c r="F19" s="32">
        <f>E19/$E$23</f>
        <v>2.1186440677966102E-3</v>
      </c>
    </row>
    <row r="20" spans="1:6" x14ac:dyDescent="0.25">
      <c r="A20" s="20">
        <v>3</v>
      </c>
      <c r="B20" s="8" t="s">
        <v>12</v>
      </c>
      <c r="C20" s="8"/>
      <c r="D20" s="8"/>
      <c r="E20" s="4">
        <v>64</v>
      </c>
      <c r="F20" s="26">
        <f>E20/$E$23</f>
        <v>0.13559322033898305</v>
      </c>
    </row>
    <row r="21" spans="1:6" x14ac:dyDescent="0.25">
      <c r="A21" s="20">
        <v>4</v>
      </c>
      <c r="B21" s="8" t="s">
        <v>13</v>
      </c>
      <c r="C21" s="8"/>
      <c r="D21" s="8"/>
      <c r="E21" s="4">
        <v>192</v>
      </c>
      <c r="F21" s="26">
        <f>E21/$E$23</f>
        <v>0.40677966101694918</v>
      </c>
    </row>
    <row r="22" spans="1:6" x14ac:dyDescent="0.25">
      <c r="A22" s="20">
        <v>5</v>
      </c>
      <c r="B22" s="8" t="s">
        <v>14</v>
      </c>
      <c r="C22" s="8"/>
      <c r="D22" s="8"/>
      <c r="E22" s="4">
        <v>101</v>
      </c>
      <c r="F22" s="26">
        <f>E22/$E$23</f>
        <v>0.21398305084745764</v>
      </c>
    </row>
    <row r="23" spans="1:6" x14ac:dyDescent="0.25">
      <c r="A23" s="13"/>
      <c r="B23" s="27" t="s">
        <v>17</v>
      </c>
      <c r="C23" s="27"/>
      <c r="D23" s="27"/>
      <c r="E23" s="28">
        <f>SUM(E18:E22)</f>
        <v>472</v>
      </c>
      <c r="F23" s="26">
        <f>E23/$E$23</f>
        <v>1</v>
      </c>
    </row>
    <row r="27" spans="1:6" x14ac:dyDescent="0.25">
      <c r="A27" s="29" t="s">
        <v>35</v>
      </c>
      <c r="B27" s="29"/>
      <c r="C27" s="29"/>
      <c r="D27" s="29"/>
    </row>
    <row r="28" spans="1:6" x14ac:dyDescent="0.25">
      <c r="A28" s="24" t="s">
        <v>33</v>
      </c>
      <c r="B28" s="20" t="s">
        <v>20</v>
      </c>
      <c r="C28" s="13" t="s">
        <v>34</v>
      </c>
      <c r="D28" s="13" t="s">
        <v>19</v>
      </c>
    </row>
    <row r="29" spans="1:6" x14ac:dyDescent="0.25">
      <c r="A29" s="22">
        <v>1</v>
      </c>
      <c r="B29" s="4" t="s">
        <v>31</v>
      </c>
      <c r="C29" s="30">
        <v>162</v>
      </c>
      <c r="D29" s="5">
        <f>C29/$C$37</f>
        <v>0.34322033898305082</v>
      </c>
    </row>
    <row r="30" spans="1:6" x14ac:dyDescent="0.25">
      <c r="A30" s="22">
        <v>2</v>
      </c>
      <c r="B30" s="4" t="s">
        <v>2</v>
      </c>
      <c r="C30" s="30">
        <v>106</v>
      </c>
      <c r="D30" s="5">
        <f t="shared" ref="D30:D37" si="3">C30/$C$37</f>
        <v>0.22457627118644069</v>
      </c>
    </row>
    <row r="31" spans="1:6" x14ac:dyDescent="0.25">
      <c r="A31" s="22">
        <v>3</v>
      </c>
      <c r="B31" s="4" t="s">
        <v>3</v>
      </c>
      <c r="C31" s="30">
        <v>9</v>
      </c>
      <c r="D31" s="5">
        <f t="shared" si="3"/>
        <v>1.9067796610169493E-2</v>
      </c>
    </row>
    <row r="32" spans="1:6" x14ac:dyDescent="0.25">
      <c r="A32" s="23">
        <v>4</v>
      </c>
      <c r="B32" s="4" t="s">
        <v>5</v>
      </c>
      <c r="C32" s="30">
        <v>111</v>
      </c>
      <c r="D32" s="5">
        <f t="shared" si="3"/>
        <v>0.23516949152542374</v>
      </c>
    </row>
    <row r="33" spans="1:5" x14ac:dyDescent="0.25">
      <c r="A33" s="22">
        <v>5</v>
      </c>
      <c r="B33" s="4" t="s">
        <v>7</v>
      </c>
      <c r="C33" s="30">
        <v>39</v>
      </c>
      <c r="D33" s="5">
        <f t="shared" si="3"/>
        <v>8.2627118644067798E-2</v>
      </c>
    </row>
    <row r="34" spans="1:5" x14ac:dyDescent="0.25">
      <c r="A34" s="22">
        <v>6</v>
      </c>
      <c r="B34" s="4" t="s">
        <v>16</v>
      </c>
      <c r="C34" s="30">
        <v>20</v>
      </c>
      <c r="D34" s="5">
        <f t="shared" si="3"/>
        <v>4.2372881355932202E-2</v>
      </c>
    </row>
    <row r="35" spans="1:5" x14ac:dyDescent="0.25">
      <c r="A35" s="22">
        <v>7</v>
      </c>
      <c r="B35" s="6" t="s">
        <v>55</v>
      </c>
      <c r="C35" s="31">
        <v>23</v>
      </c>
      <c r="D35" s="5">
        <f t="shared" si="3"/>
        <v>4.8728813559322036E-2</v>
      </c>
    </row>
    <row r="36" spans="1:5" x14ac:dyDescent="0.25">
      <c r="A36" s="22">
        <v>8</v>
      </c>
      <c r="B36" s="4" t="s">
        <v>15</v>
      </c>
      <c r="C36" s="31">
        <v>2</v>
      </c>
      <c r="D36" s="9">
        <f t="shared" si="3"/>
        <v>4.2372881355932203E-3</v>
      </c>
    </row>
    <row r="37" spans="1:5" x14ac:dyDescent="0.25">
      <c r="A37" s="25"/>
      <c r="B37" s="7" t="s">
        <v>17</v>
      </c>
      <c r="C37" s="21">
        <f>SUM(C29:C36)</f>
        <v>472</v>
      </c>
      <c r="D37" s="5">
        <f t="shared" si="3"/>
        <v>1</v>
      </c>
    </row>
    <row r="40" spans="1:5" x14ac:dyDescent="0.25">
      <c r="A40" s="13" t="s">
        <v>33</v>
      </c>
      <c r="B40" s="13" t="s">
        <v>41</v>
      </c>
      <c r="C40" s="13" t="s">
        <v>38</v>
      </c>
      <c r="D40" s="13" t="s">
        <v>39</v>
      </c>
      <c r="E40" s="13" t="s">
        <v>17</v>
      </c>
    </row>
    <row r="41" spans="1:5" x14ac:dyDescent="0.25">
      <c r="A41" s="13">
        <v>1</v>
      </c>
      <c r="B41" s="13" t="s">
        <v>40</v>
      </c>
      <c r="C41" s="13">
        <v>39</v>
      </c>
      <c r="D41" s="13">
        <v>1</v>
      </c>
      <c r="E41" s="13">
        <f>C41+D41</f>
        <v>40</v>
      </c>
    </row>
    <row r="42" spans="1:5" x14ac:dyDescent="0.25">
      <c r="A42" s="13">
        <v>2</v>
      </c>
      <c r="B42" s="13" t="s">
        <v>42</v>
      </c>
      <c r="C42" s="13">
        <v>38</v>
      </c>
      <c r="D42" s="13">
        <v>2</v>
      </c>
      <c r="E42" s="13">
        <f t="shared" ref="E42:E54" si="4">C42+D42</f>
        <v>40</v>
      </c>
    </row>
    <row r="43" spans="1:5" x14ac:dyDescent="0.25">
      <c r="A43" s="13">
        <v>3</v>
      </c>
      <c r="B43" s="13" t="s">
        <v>43</v>
      </c>
      <c r="C43" s="13">
        <v>38</v>
      </c>
      <c r="D43" s="13">
        <v>1</v>
      </c>
      <c r="E43" s="13">
        <f t="shared" si="4"/>
        <v>39</v>
      </c>
    </row>
    <row r="44" spans="1:5" x14ac:dyDescent="0.25">
      <c r="A44" s="13">
        <v>4</v>
      </c>
      <c r="B44" s="13" t="s">
        <v>44</v>
      </c>
      <c r="C44" s="13">
        <v>38</v>
      </c>
      <c r="D44" s="13">
        <v>1</v>
      </c>
      <c r="E44" s="13">
        <f t="shared" si="4"/>
        <v>39</v>
      </c>
    </row>
    <row r="45" spans="1:5" x14ac:dyDescent="0.25">
      <c r="A45" s="13">
        <v>5</v>
      </c>
      <c r="B45" s="13" t="s">
        <v>45</v>
      </c>
      <c r="C45" s="13">
        <v>37</v>
      </c>
      <c r="D45" s="13">
        <v>2</v>
      </c>
      <c r="E45" s="13">
        <f t="shared" si="4"/>
        <v>39</v>
      </c>
    </row>
    <row r="46" spans="1:5" x14ac:dyDescent="0.25">
      <c r="A46" s="13">
        <v>6</v>
      </c>
      <c r="B46" s="13" t="s">
        <v>46</v>
      </c>
      <c r="C46" s="13">
        <v>38</v>
      </c>
      <c r="D46" s="13">
        <v>0</v>
      </c>
      <c r="E46" s="13">
        <f t="shared" si="4"/>
        <v>38</v>
      </c>
    </row>
    <row r="47" spans="1:5" x14ac:dyDescent="0.25">
      <c r="A47" s="13">
        <v>7</v>
      </c>
      <c r="B47" s="13" t="s">
        <v>47</v>
      </c>
      <c r="C47" s="13">
        <v>39</v>
      </c>
      <c r="D47" s="13">
        <v>1</v>
      </c>
      <c r="E47" s="13">
        <f t="shared" si="4"/>
        <v>40</v>
      </c>
    </row>
    <row r="48" spans="1:5" x14ac:dyDescent="0.25">
      <c r="A48" s="13">
        <v>8</v>
      </c>
      <c r="B48" s="13" t="s">
        <v>48</v>
      </c>
      <c r="C48" s="13">
        <v>38</v>
      </c>
      <c r="D48" s="13">
        <v>2</v>
      </c>
      <c r="E48" s="13">
        <f t="shared" si="4"/>
        <v>40</v>
      </c>
    </row>
    <row r="49" spans="1:5" x14ac:dyDescent="0.25">
      <c r="A49" s="13">
        <v>9</v>
      </c>
      <c r="B49" s="13" t="s">
        <v>49</v>
      </c>
      <c r="C49" s="13">
        <v>32</v>
      </c>
      <c r="D49" s="13">
        <v>0</v>
      </c>
      <c r="E49" s="13">
        <f t="shared" si="4"/>
        <v>32</v>
      </c>
    </row>
    <row r="50" spans="1:5" x14ac:dyDescent="0.25">
      <c r="A50" s="13">
        <v>10</v>
      </c>
      <c r="B50" s="13" t="s">
        <v>50</v>
      </c>
      <c r="C50" s="13">
        <v>33</v>
      </c>
      <c r="D50" s="13">
        <v>1</v>
      </c>
      <c r="E50" s="13">
        <f t="shared" si="4"/>
        <v>34</v>
      </c>
    </row>
    <row r="51" spans="1:5" x14ac:dyDescent="0.25">
      <c r="A51" s="13">
        <v>11</v>
      </c>
      <c r="B51" s="13" t="s">
        <v>51</v>
      </c>
      <c r="C51" s="13">
        <v>30</v>
      </c>
      <c r="D51" s="13">
        <v>0</v>
      </c>
      <c r="E51" s="13">
        <f t="shared" si="4"/>
        <v>30</v>
      </c>
    </row>
    <row r="52" spans="1:5" x14ac:dyDescent="0.25">
      <c r="A52" s="13">
        <v>12</v>
      </c>
      <c r="B52" s="13" t="s">
        <v>52</v>
      </c>
      <c r="C52" s="13">
        <v>39</v>
      </c>
      <c r="D52" s="13">
        <v>0</v>
      </c>
      <c r="E52" s="13">
        <f t="shared" si="4"/>
        <v>39</v>
      </c>
    </row>
    <row r="53" spans="1:5" x14ac:dyDescent="0.25">
      <c r="A53" s="13">
        <v>13</v>
      </c>
      <c r="B53" s="13" t="s">
        <v>53</v>
      </c>
      <c r="C53" s="13">
        <v>33</v>
      </c>
      <c r="D53" s="13">
        <v>7</v>
      </c>
      <c r="E53" s="13">
        <f t="shared" si="4"/>
        <v>40</v>
      </c>
    </row>
    <row r="54" spans="1:5" x14ac:dyDescent="0.25">
      <c r="A54" s="15" t="s">
        <v>54</v>
      </c>
      <c r="B54" s="15"/>
      <c r="C54" s="13">
        <f>SUM(C41:C53)</f>
        <v>472</v>
      </c>
      <c r="D54" s="13">
        <f>SUM(D41:D53)</f>
        <v>18</v>
      </c>
      <c r="E54" s="13">
        <f t="shared" si="4"/>
        <v>490</v>
      </c>
    </row>
  </sheetData>
  <mergeCells count="18">
    <mergeCell ref="A27:D27"/>
    <mergeCell ref="A16:F16"/>
    <mergeCell ref="B17:D17"/>
    <mergeCell ref="A54:B54"/>
    <mergeCell ref="B18:D18"/>
    <mergeCell ref="B19:D19"/>
    <mergeCell ref="B20:D20"/>
    <mergeCell ref="B21:D21"/>
    <mergeCell ref="B22:D22"/>
    <mergeCell ref="B23:D23"/>
    <mergeCell ref="A6:A7"/>
    <mergeCell ref="H4:K4"/>
    <mergeCell ref="C6:D6"/>
    <mergeCell ref="E6:F6"/>
    <mergeCell ref="G6:H6"/>
    <mergeCell ref="B6:B7"/>
    <mergeCell ref="I6:I7"/>
    <mergeCell ref="E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Nhat</dc:creator>
  <cp:lastModifiedBy>thangns</cp:lastModifiedBy>
  <dcterms:created xsi:type="dcterms:W3CDTF">2019-01-23T13:45:55Z</dcterms:created>
  <dcterms:modified xsi:type="dcterms:W3CDTF">2019-01-28T06:15:27Z</dcterms:modified>
</cp:coreProperties>
</file>